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56" windowWidth="23256" windowHeight="1252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34" i="1"/>
  <c r="P13" l="1"/>
  <c r="P14"/>
  <c r="P15"/>
  <c r="P33"/>
  <c r="D12"/>
  <c r="P12" l="1"/>
  <c r="E23"/>
  <c r="F23"/>
  <c r="G23"/>
  <c r="H23"/>
  <c r="I23"/>
  <c r="J23"/>
  <c r="K23"/>
  <c r="L23"/>
  <c r="M23"/>
  <c r="N23"/>
  <c r="O23"/>
  <c r="D23"/>
  <c r="P23" l="1"/>
  <c r="P9" l="1"/>
  <c r="P10"/>
  <c r="P11"/>
  <c r="P26" l="1"/>
  <c r="P25"/>
  <c r="P24"/>
  <c r="E12" l="1"/>
  <c r="F12"/>
  <c r="G12"/>
  <c r="D7"/>
  <c r="E7"/>
  <c r="F7"/>
  <c r="G7"/>
  <c r="H7"/>
  <c r="P16"/>
  <c r="I12"/>
  <c r="J12"/>
  <c r="K12"/>
  <c r="K7" s="1"/>
  <c r="K34" s="1"/>
  <c r="L12"/>
  <c r="L7" s="1"/>
  <c r="L34" s="1"/>
  <c r="M12"/>
  <c r="M7" s="1"/>
  <c r="M34" s="1"/>
  <c r="N12"/>
  <c r="N7" s="1"/>
  <c r="N34" s="1"/>
  <c r="O12"/>
  <c r="O7" s="1"/>
  <c r="O34" s="1"/>
  <c r="H12"/>
  <c r="J7" l="1"/>
  <c r="J34" s="1"/>
  <c r="P8"/>
  <c r="P7" s="1"/>
  <c r="I7"/>
  <c r="I34" s="1"/>
</calcChain>
</file>

<file path=xl/sharedStrings.xml><?xml version="1.0" encoding="utf-8"?>
<sst xmlns="http://schemas.openxmlformats.org/spreadsheetml/2006/main" count="82" uniqueCount="30">
  <si>
    <t>наименование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</si>
  <si>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</si>
  <si>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</si>
  <si>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</si>
  <si>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</si>
  <si>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</si>
  <si>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</si>
  <si>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</si>
  <si>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</si>
  <si>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</si>
  <si>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Отпуск электроэнергии в сеть, в тч</t>
  </si>
  <si>
    <t>млн. кВтч</t>
  </si>
  <si>
    <t>ВН</t>
  </si>
  <si>
    <t>СН 1</t>
  </si>
  <si>
    <t>СН 2</t>
  </si>
  <si>
    <t>НН</t>
  </si>
  <si>
    <t>Отпуск электроэнергии из сети, в тч</t>
  </si>
  <si>
    <t>Ед. измерения</t>
  </si>
  <si>
    <t>%</t>
  </si>
  <si>
    <t xml:space="preserve"> 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</t>
  </si>
  <si>
    <t>Фактические потери электроэнергии, ВН</t>
  </si>
  <si>
    <t>Потери электроэнергии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</si>
  <si>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 xml:space="preserve"> Отпуск электроэнергии в сеть и отпуск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                                                                                                                                                                                                                                                          АО "ДВЭУК"</t>
  </si>
  <si>
    <t>январь</t>
  </si>
  <si>
    <t>февраль</t>
  </si>
  <si>
    <t>март</t>
  </si>
  <si>
    <t>апрель</t>
  </si>
  <si>
    <t>Объем переданной электроэнергии, в т.ч.</t>
  </si>
  <si>
    <t>Примечание. У АО "ДВЭУК" отсутствуют заключенные договоры на оказание услуг по передаче электроэнергии (мощности) с потребителями</t>
  </si>
  <si>
    <t>2016 г</t>
  </si>
</sst>
</file>

<file path=xl/styles.xml><?xml version="1.0" encoding="utf-8"?>
<styleSheet xmlns="http://schemas.openxmlformats.org/spreadsheetml/2006/main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  <numFmt numFmtId="167" formatCode="_-* #,##0.000_р_._-;\-* #,##0.000_р_._-;_-* &quot;-&quot;?_р_._-;_-@_-"/>
    <numFmt numFmtId="168" formatCode="_-* #,##0.00_р_._-;\-* #,##0.00_р_._-;_-* &quot;-&quot;?_р_._-;_-@_-"/>
    <numFmt numFmtId="169" formatCode="0.0000"/>
    <numFmt numFmtId="170" formatCode="&quot;$&quot;#,##0_);[Red]\(&quot;$&quot;#,##0\)"/>
    <numFmt numFmtId="171" formatCode="_-* #,##0.00[$€-1]_-;\-* #,##0.00[$€-1]_-;_-* &quot;-&quot;??[$€-1]_-"/>
    <numFmt numFmtId="172" formatCode="_-* #,##0_р_._-;\-* #,##0_р_._-;_-* &quot;-&quot;_р_._-;_-@_-"/>
    <numFmt numFmtId="173" formatCode="General_)"/>
  </numFmts>
  <fonts count="5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NTHarmonica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192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1" applyNumberFormat="0" applyAlignment="0" applyProtection="0"/>
    <xf numFmtId="0" fontId="18" fillId="7" borderId="12" applyNumberFormat="0" applyAlignment="0" applyProtection="0"/>
    <xf numFmtId="0" fontId="19" fillId="7" borderId="11" applyNumberFormat="0" applyAlignment="0" applyProtection="0"/>
    <xf numFmtId="0" fontId="20" fillId="0" borderId="13" applyNumberFormat="0" applyFill="0" applyAlignment="0" applyProtection="0"/>
    <xf numFmtId="0" fontId="21" fillId="8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0" borderId="0">
      <alignment horizontal="left" vertical="center"/>
    </xf>
    <xf numFmtId="0" fontId="32" fillId="0" borderId="0"/>
    <xf numFmtId="171" fontId="32" fillId="0" borderId="0"/>
    <xf numFmtId="0" fontId="34" fillId="0" borderId="0"/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0" fontId="42" fillId="0" borderId="17" applyNumberFormat="0" applyAlignment="0">
      <protection locked="0"/>
    </xf>
    <xf numFmtId="170" fontId="35" fillId="0" borderId="0" applyFont="0" applyFill="0" applyBorder="0" applyAlignment="0" applyProtection="0"/>
    <xf numFmtId="0" fontId="36" fillId="0" borderId="0" applyFill="0" applyBorder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42" fillId="34" borderId="17" applyNumberFormat="0" applyAlignment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40" fillId="0" borderId="0"/>
    <xf numFmtId="0" fontId="36" fillId="0" borderId="0" applyFill="0" applyBorder="0" applyProtection="0">
      <alignment vertical="center"/>
    </xf>
    <xf numFmtId="0" fontId="36" fillId="0" borderId="0" applyFill="0" applyBorder="0" applyProtection="0">
      <alignment vertical="center"/>
    </xf>
    <xf numFmtId="49" fontId="45" fillId="35" borderId="18" applyNumberFormat="0">
      <alignment horizontal="center" vertical="center"/>
    </xf>
    <xf numFmtId="0" fontId="29" fillId="36" borderId="17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1" fillId="0" borderId="0" applyBorder="0">
      <alignment horizontal="center" vertical="center" wrapText="1"/>
    </xf>
    <xf numFmtId="0" fontId="27" fillId="0" borderId="19" applyBorder="0">
      <alignment horizontal="center" vertical="center" wrapText="1"/>
    </xf>
    <xf numFmtId="49" fontId="26" fillId="0" borderId="0" applyBorder="0">
      <alignment vertical="top"/>
    </xf>
    <xf numFmtId="0" fontId="1" fillId="0" borderId="0"/>
    <xf numFmtId="0" fontId="1" fillId="0" borderId="0"/>
    <xf numFmtId="0" fontId="43" fillId="37" borderId="0" applyNumberFormat="0" applyBorder="0" applyAlignment="0">
      <alignment horizontal="left" vertical="center"/>
    </xf>
    <xf numFmtId="49" fontId="26" fillId="37" borderId="0" applyBorder="0">
      <alignment vertical="top"/>
    </xf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9" fontId="46" fillId="0" borderId="0" applyFont="0" applyFill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9" borderId="15" applyNumberFormat="0" applyFont="0" applyAlignment="0" applyProtection="0"/>
    <xf numFmtId="164" fontId="1" fillId="0" borderId="0" applyFont="0" applyFill="0" applyBorder="0" applyAlignment="0" applyProtection="0"/>
    <xf numFmtId="0" fontId="1" fillId="9" borderId="15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33" fillId="0" borderId="0"/>
    <xf numFmtId="0" fontId="31" fillId="0" borderId="0"/>
    <xf numFmtId="0" fontId="48" fillId="0" borderId="0" applyNumberFormat="0">
      <alignment horizontal="left"/>
    </xf>
    <xf numFmtId="173" fontId="49" fillId="0" borderId="21">
      <protection locked="0"/>
    </xf>
    <xf numFmtId="173" fontId="50" fillId="39" borderId="21"/>
    <xf numFmtId="4" fontId="26" fillId="40" borderId="2" applyBorder="0">
      <alignment horizontal="right"/>
    </xf>
    <xf numFmtId="0" fontId="51" fillId="0" borderId="0">
      <alignment horizontal="center" vertical="top" wrapText="1"/>
    </xf>
    <xf numFmtId="0" fontId="52" fillId="0" borderId="0">
      <alignment horizontal="center" vertical="center" wrapText="1"/>
    </xf>
    <xf numFmtId="0" fontId="39" fillId="38" borderId="0" applyFill="0">
      <alignment wrapText="1"/>
    </xf>
    <xf numFmtId="0" fontId="33" fillId="0" borderId="0"/>
    <xf numFmtId="0" fontId="53" fillId="0" borderId="0"/>
    <xf numFmtId="0" fontId="33" fillId="0" borderId="0"/>
    <xf numFmtId="9" fontId="33" fillId="0" borderId="0" applyFont="0" applyFill="0" applyBorder="0" applyAlignment="0" applyProtection="0"/>
    <xf numFmtId="0" fontId="32" fillId="0" borderId="0"/>
    <xf numFmtId="0" fontId="32" fillId="0" borderId="0"/>
    <xf numFmtId="49" fontId="39" fillId="0" borderId="0">
      <alignment horizontal="center"/>
    </xf>
    <xf numFmtId="172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" fontId="26" fillId="38" borderId="0" applyBorder="0">
      <alignment horizontal="right"/>
    </xf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5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46" fillId="0" borderId="0"/>
    <xf numFmtId="0" fontId="5" fillId="0" borderId="0"/>
    <xf numFmtId="0" fontId="1" fillId="0" borderId="0"/>
    <xf numFmtId="0" fontId="33" fillId="0" borderId="0"/>
    <xf numFmtId="0" fontId="46" fillId="0" borderId="0"/>
    <xf numFmtId="0" fontId="5" fillId="0" borderId="0"/>
    <xf numFmtId="0" fontId="1" fillId="9" borderId="15" applyNumberFormat="0" applyFont="0" applyAlignment="0" applyProtection="0"/>
    <xf numFmtId="0" fontId="1" fillId="0" borderId="0"/>
    <xf numFmtId="4" fontId="26" fillId="41" borderId="20" applyBorder="0">
      <alignment horizontal="right"/>
    </xf>
    <xf numFmtId="4" fontId="26" fillId="38" borderId="2" applyFont="0" applyBorder="0">
      <alignment horizontal="right"/>
    </xf>
    <xf numFmtId="0" fontId="1" fillId="0" borderId="0"/>
    <xf numFmtId="0" fontId="1" fillId="9" borderId="15" applyNumberFormat="0" applyFont="0" applyAlignment="0" applyProtection="0"/>
    <xf numFmtId="0" fontId="1" fillId="0" borderId="0"/>
    <xf numFmtId="0" fontId="4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5" applyNumberFormat="0" applyFont="0" applyAlignment="0" applyProtection="0"/>
    <xf numFmtId="164" fontId="1" fillId="0" borderId="0" applyFont="0" applyFill="0" applyBorder="0" applyAlignment="0" applyProtection="0"/>
    <xf numFmtId="0" fontId="1" fillId="9" borderId="15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0" fontId="46" fillId="0" borderId="0"/>
    <xf numFmtId="0" fontId="1" fillId="0" borderId="0"/>
    <xf numFmtId="0" fontId="5" fillId="0" borderId="0"/>
    <xf numFmtId="9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9" borderId="1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5" applyNumberFormat="0" applyFont="0" applyAlignment="0" applyProtection="0"/>
    <xf numFmtId="164" fontId="1" fillId="0" borderId="0" applyFont="0" applyFill="0" applyBorder="0" applyAlignment="0" applyProtection="0"/>
    <xf numFmtId="0" fontId="1" fillId="9" borderId="15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>
      <alignment horizontal="left" vertical="center"/>
    </xf>
    <xf numFmtId="0" fontId="1" fillId="0" borderId="0"/>
    <xf numFmtId="0" fontId="46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165" fontId="2" fillId="2" borderId="0" xfId="0" applyNumberFormat="1" applyFont="1" applyFill="1" applyBorder="1"/>
    <xf numFmtId="0" fontId="2" fillId="0" borderId="0" xfId="0" applyFont="1" applyBorder="1"/>
    <xf numFmtId="164" fontId="4" fillId="0" borderId="0" xfId="1" applyFont="1" applyBorder="1"/>
    <xf numFmtId="167" fontId="4" fillId="0" borderId="0" xfId="2" applyNumberFormat="1" applyFont="1" applyFill="1" applyBorder="1" applyAlignment="1">
      <alignment horizontal="right" wrapText="1"/>
    </xf>
    <xf numFmtId="168" fontId="4" fillId="0" borderId="0" xfId="2" applyNumberFormat="1" applyFont="1" applyFill="1" applyBorder="1" applyAlignment="1">
      <alignment horizontal="right" wrapText="1"/>
    </xf>
    <xf numFmtId="164" fontId="4" fillId="0" borderId="0" xfId="2" applyNumberFormat="1" applyFont="1" applyFill="1" applyBorder="1" applyAlignment="1">
      <alignment horizontal="right" wrapText="1"/>
    </xf>
    <xf numFmtId="164" fontId="4" fillId="2" borderId="0" xfId="2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165" fontId="8" fillId="0" borderId="0" xfId="0" applyNumberFormat="1" applyFont="1" applyBorder="1"/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92">
    <cellStyle name=" 1" xfId="44"/>
    <cellStyle name=" 1 2" xfId="45"/>
    <cellStyle name=" 1_Stage1" xfId="46"/>
    <cellStyle name="_Model_RAB Мой_PR.PROG.WARM.NOTCOMBI.2012.2.16_v1.4(04.04.11) " xfId="47"/>
    <cellStyle name="_Model_RAB Мой_Книга2_PR.PROG.WARM.NOTCOMBI.2012.2.16_v1.4(04.04.11) " xfId="48"/>
    <cellStyle name="_Model_RAB_MRSK_svod_PR.PROG.WARM.NOTCOMBI.2012.2.16_v1.4(04.04.11) " xfId="49"/>
    <cellStyle name="_Model_RAB_MRSK_svod_Книга2_PR.PROG.WARM.NOTCOMBI.2012.2.16_v1.4(04.04.11) " xfId="50"/>
    <cellStyle name="_МОДЕЛЬ_1 (2)_PR.PROG.WARM.NOTCOMBI.2012.2.16_v1.4(04.04.11) " xfId="51"/>
    <cellStyle name="_МОДЕЛЬ_1 (2)_Книга2_PR.PROG.WARM.NOTCOMBI.2012.2.16_v1.4(04.04.11) " xfId="52"/>
    <cellStyle name="_пр 5 тариф RAB_PR.PROG.WARM.NOTCOMBI.2012.2.16_v1.4(04.04.11) " xfId="53"/>
    <cellStyle name="_пр 5 тариф RAB_Книга2_PR.PROG.WARM.NOTCOMBI.2012.2.16_v1.4(04.04.11) " xfId="54"/>
    <cellStyle name="_Расчет RAB_22072008_PR.PROG.WARM.NOTCOMBI.2012.2.16_v1.4(04.04.11) " xfId="55"/>
    <cellStyle name="_Расчет RAB_22072008_Книга2_PR.PROG.WARM.NOTCOMBI.2012.2.16_v1.4(04.04.11) " xfId="56"/>
    <cellStyle name="_Расчет RAB_Лен и МОЭСК_с 2010 года_14.04.2009_со сглаж_version 3.0_без ФСК_PR.PROG.WARM.NOTCOMBI.2012.2.16_v1.4(04.04.11) " xfId="57"/>
    <cellStyle name="_Расчет RAB_Лен и МОЭСК_с 2010 года_14.04.2009_со сглаж_version 3.0_без ФСК_Книга2_PR.PROG.WARM.NOTCOMBI.2012.2.16_v1.4(04.04.11) " xfId="58"/>
    <cellStyle name="20% - Акцент1" xfId="20" builtinId="30" customBuiltin="1"/>
    <cellStyle name="20% - Акцент1 2" xfId="119"/>
    <cellStyle name="20% - Акцент1 3" xfId="137"/>
    <cellStyle name="20% - Акцент1 4" xfId="168"/>
    <cellStyle name="20% - Акцент2" xfId="24" builtinId="34" customBuiltin="1"/>
    <cellStyle name="20% - Акцент2 2" xfId="117"/>
    <cellStyle name="20% - Акцент2 3" xfId="139"/>
    <cellStyle name="20% - Акцент2 4" xfId="170"/>
    <cellStyle name="20% - Акцент3" xfId="28" builtinId="38" customBuiltin="1"/>
    <cellStyle name="20% - Акцент3 2" xfId="82"/>
    <cellStyle name="20% - Акцент3 3" xfId="141"/>
    <cellStyle name="20% - Акцент3 4" xfId="172"/>
    <cellStyle name="20% - Акцент4" xfId="32" builtinId="42" customBuiltin="1"/>
    <cellStyle name="20% - Акцент4 2" xfId="84"/>
    <cellStyle name="20% - Акцент4 3" xfId="143"/>
    <cellStyle name="20% - Акцент4 4" xfId="174"/>
    <cellStyle name="20% - Акцент5" xfId="36" builtinId="46" customBuiltin="1"/>
    <cellStyle name="20% - Акцент5 2" xfId="86"/>
    <cellStyle name="20% - Акцент5 3" xfId="145"/>
    <cellStyle name="20% - Акцент5 4" xfId="176"/>
    <cellStyle name="20% - Акцент6" xfId="40" builtinId="50" customBuiltin="1"/>
    <cellStyle name="20% - Акцент6 2" xfId="89"/>
    <cellStyle name="20% - Акцент6 3" xfId="147"/>
    <cellStyle name="20% - Акцент6 4" xfId="178"/>
    <cellStyle name="40% - Акцент1" xfId="21" builtinId="31" customBuiltin="1"/>
    <cellStyle name="40% - Акцент1 2" xfId="118"/>
    <cellStyle name="40% - Акцент1 3" xfId="138"/>
    <cellStyle name="40% - Акцент1 4" xfId="169"/>
    <cellStyle name="40% - Акцент2" xfId="25" builtinId="35" customBuiltin="1"/>
    <cellStyle name="40% - Акцент2 2" xfId="81"/>
    <cellStyle name="40% - Акцент2 3" xfId="140"/>
    <cellStyle name="40% - Акцент2 4" xfId="171"/>
    <cellStyle name="40% - Акцент3" xfId="29" builtinId="39" customBuiltin="1"/>
    <cellStyle name="40% - Акцент3 2" xfId="83"/>
    <cellStyle name="40% - Акцент3 3" xfId="142"/>
    <cellStyle name="40% - Акцент3 4" xfId="173"/>
    <cellStyle name="40% - Акцент4" xfId="33" builtinId="43" customBuiltin="1"/>
    <cellStyle name="40% - Акцент4 2" xfId="85"/>
    <cellStyle name="40% - Акцент4 3" xfId="144"/>
    <cellStyle name="40% - Акцент4 4" xfId="175"/>
    <cellStyle name="40% - Акцент5" xfId="37" builtinId="47" customBuiltin="1"/>
    <cellStyle name="40% - Акцент5 2" xfId="88"/>
    <cellStyle name="40% - Акцент5 3" xfId="146"/>
    <cellStyle name="40% - Акцент5 4" xfId="177"/>
    <cellStyle name="40% - Акцент6" xfId="41" builtinId="51" customBuiltin="1"/>
    <cellStyle name="40% - Акцент6 2" xfId="90"/>
    <cellStyle name="40% - Акцент6 3" xfId="148"/>
    <cellStyle name="40% - Акцент6 4" xfId="17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Cells 2" xfId="59"/>
    <cellStyle name="Currency [0]" xfId="60"/>
    <cellStyle name="Currency2" xfId="61"/>
    <cellStyle name="Excel Built-in Normal" xfId="99"/>
    <cellStyle name="Followed Hyperlink" xfId="62"/>
    <cellStyle name="Header 3" xfId="63"/>
    <cellStyle name="Hyperlink" xfId="64"/>
    <cellStyle name="normal" xfId="65"/>
    <cellStyle name="Normal1" xfId="66"/>
    <cellStyle name="Normal2" xfId="67"/>
    <cellStyle name="Percent1" xfId="68"/>
    <cellStyle name="Price_Body" xfId="100"/>
    <cellStyle name="Title 4" xfId="69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Беззащитный" xfId="101"/>
    <cellStyle name="Ввод " xfId="11" builtinId="20" customBuiltin="1"/>
    <cellStyle name="Ввод  2" xfId="70"/>
    <cellStyle name="Вывод" xfId="12" builtinId="21" customBuiltin="1"/>
    <cellStyle name="Вычисление" xfId="13" builtinId="22" customBuiltin="1"/>
    <cellStyle name="Гиперссылка" xfId="71" builtinId="8" customBuiltin="1"/>
    <cellStyle name="Гиперссылка 2 2 2" xfId="72"/>
    <cellStyle name="Гиперссылка 4 6" xfId="73"/>
    <cellStyle name="Заголовок" xfId="74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аголовокСтолбца" xfId="75"/>
    <cellStyle name="Защитный" xfId="102"/>
    <cellStyle name="Значение" xfId="103"/>
    <cellStyle name="Итог" xfId="18" builtinId="25" customBuiltin="1"/>
    <cellStyle name="Контрольная ячейка" xfId="15" builtinId="23" customBuiltin="1"/>
    <cellStyle name="Мой заголовок" xfId="104"/>
    <cellStyle name="Мой заголовок листа" xfId="105"/>
    <cellStyle name="Мои наименования показателей" xfId="106"/>
    <cellStyle name="Название" xfId="3" builtinId="15" customBuiltin="1"/>
    <cellStyle name="Нейтральный" xfId="10" builtinId="28" customBuiltin="1"/>
    <cellStyle name="Обычный" xfId="0" builtinId="0"/>
    <cellStyle name="Обычный 10" xfId="76"/>
    <cellStyle name="Обычный 10 3" xfId="98"/>
    <cellStyle name="Обычный 11" xfId="77"/>
    <cellStyle name="Обычный 12" xfId="189"/>
    <cellStyle name="Обычный 12 3 2" xfId="78"/>
    <cellStyle name="Обычный 2" xfId="43"/>
    <cellStyle name="Обычный 2 14" xfId="79"/>
    <cellStyle name="Обычный 2 2" xfId="128"/>
    <cellStyle name="Обычный 2 2 2" xfId="157"/>
    <cellStyle name="Обычный 2 2 3" xfId="164"/>
    <cellStyle name="Обычный 2 2 4" xfId="107"/>
    <cellStyle name="Обычный 2 3" xfId="130"/>
    <cellStyle name="Обычный 2 3 2" xfId="108"/>
    <cellStyle name="Обычный 2 4" xfId="156"/>
    <cellStyle name="Обычный 2 4 2" xfId="187"/>
    <cellStyle name="Обычный 2 5" xfId="190"/>
    <cellStyle name="Обычный 2 6" xfId="126"/>
    <cellStyle name="Обычный 3" xfId="127"/>
    <cellStyle name="Обычный 3 2" xfId="135"/>
    <cellStyle name="Обычный 3 3" xfId="151"/>
    <cellStyle name="Обычный 3 3 2" xfId="80"/>
    <cellStyle name="Обычный 3 4" xfId="158"/>
    <cellStyle name="Обычный 3 5" xfId="182"/>
    <cellStyle name="Обычный 3 6" xfId="136"/>
    <cellStyle name="Обычный 4" xfId="125"/>
    <cellStyle name="Обычный 4 2" xfId="92"/>
    <cellStyle name="Обычный 4 3" xfId="150"/>
    <cellStyle name="Обычный 4 4" xfId="159"/>
    <cellStyle name="Обычный 4 5" xfId="181"/>
    <cellStyle name="Обычный 4 6" xfId="188"/>
    <cellStyle name="Обычный 5" xfId="124"/>
    <cellStyle name="Обычный 5 2" xfId="160"/>
    <cellStyle name="Обычный 5 3" xfId="121"/>
    <cellStyle name="Обычный 6" xfId="123"/>
    <cellStyle name="Обычный 6 2" xfId="191"/>
    <cellStyle name="Обычный 6 3" xfId="97"/>
    <cellStyle name="Обычный 7" xfId="133"/>
    <cellStyle name="Обычный 8" xfId="166"/>
    <cellStyle name="Обычный 9" xfId="109"/>
    <cellStyle name="Обычный_Бюджет по отгрузке БЕЗ НДС-Над" xfId="2"/>
    <cellStyle name="Плохой" xfId="9" builtinId="27" customBuiltin="1"/>
    <cellStyle name="Пояснение" xfId="17" builtinId="53" customBuiltin="1"/>
    <cellStyle name="Примечание 2" xfId="129"/>
    <cellStyle name="Примечание 2 2" xfId="93"/>
    <cellStyle name="Примечание 2 3" xfId="152"/>
    <cellStyle name="Примечание 2 4" xfId="183"/>
    <cellStyle name="Примечание 3" xfId="95"/>
    <cellStyle name="Примечание 3 2" xfId="154"/>
    <cellStyle name="Примечание 3 3" xfId="185"/>
    <cellStyle name="Примечание 4" xfId="120"/>
    <cellStyle name="Примечание 5" xfId="134"/>
    <cellStyle name="Примечание 6" xfId="167"/>
    <cellStyle name="Процентный 2" xfId="87"/>
    <cellStyle name="Процентный 2 2" xfId="161"/>
    <cellStyle name="Процентный 2 3" xfId="110"/>
    <cellStyle name="Связанная ячейка" xfId="14" builtinId="24" customBuiltin="1"/>
    <cellStyle name="Стиль 1" xfId="111"/>
    <cellStyle name="Стиль 1 2" xfId="112"/>
    <cellStyle name="Текст предупреждения" xfId="16" builtinId="11" customBuiltin="1"/>
    <cellStyle name="Текстовый" xfId="113"/>
    <cellStyle name="Тысячи [0]_3Com" xfId="114"/>
    <cellStyle name="Тысячи_3Com" xfId="115"/>
    <cellStyle name="Финансовый" xfId="1" builtinId="3"/>
    <cellStyle name="Финансовый 2" xfId="122"/>
    <cellStyle name="Финансовый 2 2" xfId="94"/>
    <cellStyle name="Финансовый 2 2 2" xfId="165"/>
    <cellStyle name="Финансовый 2 3" xfId="153"/>
    <cellStyle name="Финансовый 2 4" xfId="162"/>
    <cellStyle name="Финансовый 2 5" xfId="184"/>
    <cellStyle name="Финансовый 3" xfId="96"/>
    <cellStyle name="Финансовый 3 2" xfId="155"/>
    <cellStyle name="Финансовый 3 3" xfId="186"/>
    <cellStyle name="Финансовый 4" xfId="91"/>
    <cellStyle name="Финансовый 5" xfId="149"/>
    <cellStyle name="Финансовый 6" xfId="163"/>
    <cellStyle name="Финансовый 7" xfId="180"/>
    <cellStyle name="Формула" xfId="116"/>
    <cellStyle name="ФормулаВБ" xfId="131"/>
    <cellStyle name="ФормулаНаКонтроль" xfId="132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tabSelected="1" topLeftCell="A15" workbookViewId="0">
      <selection activeCell="O35" sqref="O35"/>
    </sheetView>
  </sheetViews>
  <sheetFormatPr defaultColWidth="8.88671875" defaultRowHeight="15.6"/>
  <cols>
    <col min="1" max="1" width="8.88671875" style="1"/>
    <col min="2" max="2" width="41.44140625" style="1" customWidth="1"/>
    <col min="3" max="3" width="13.109375" style="1" bestFit="1" customWidth="1"/>
    <col min="4" max="11" width="13.88671875" style="1" customWidth="1"/>
    <col min="12" max="16" width="10.6640625" style="1" customWidth="1"/>
    <col min="17" max="17" width="10.33203125" style="1" customWidth="1"/>
    <col min="18" max="18" width="18.109375" style="1" customWidth="1"/>
    <col min="19" max="19" width="18.5546875" style="1" customWidth="1"/>
    <col min="20" max="20" width="17.88671875" style="1" customWidth="1"/>
    <col min="21" max="16384" width="8.88671875" style="1"/>
  </cols>
  <sheetData>
    <row r="1" spans="2:20">
      <c r="R1" s="2"/>
      <c r="S1" s="2"/>
      <c r="T1" s="2"/>
    </row>
    <row r="2" spans="2:20" ht="89.4" customHeight="1">
      <c r="B2" s="35" t="s">
        <v>22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R2" s="3"/>
      <c r="S2" s="3"/>
      <c r="T2" s="3"/>
    </row>
    <row r="3" spans="2:20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3"/>
      <c r="S3" s="3"/>
      <c r="T3" s="3"/>
    </row>
    <row r="4" spans="2:20" ht="15.75" customHeight="1">
      <c r="B4" s="41" t="s">
        <v>0</v>
      </c>
      <c r="C4" s="34" t="s">
        <v>17</v>
      </c>
      <c r="D4" s="37" t="s">
        <v>29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  <c r="R4" s="3"/>
      <c r="S4" s="3"/>
      <c r="T4" s="3"/>
    </row>
    <row r="5" spans="2:20">
      <c r="B5" s="42"/>
      <c r="C5" s="34"/>
      <c r="D5" s="30" t="s">
        <v>23</v>
      </c>
      <c r="E5" s="30" t="s">
        <v>24</v>
      </c>
      <c r="F5" s="30" t="s">
        <v>25</v>
      </c>
      <c r="G5" s="30" t="s">
        <v>26</v>
      </c>
      <c r="H5" s="16" t="s">
        <v>1</v>
      </c>
      <c r="I5" s="16" t="s">
        <v>2</v>
      </c>
      <c r="J5" s="16" t="s">
        <v>3</v>
      </c>
      <c r="K5" s="16" t="s">
        <v>4</v>
      </c>
      <c r="L5" s="16" t="s">
        <v>5</v>
      </c>
      <c r="M5" s="16" t="s">
        <v>6</v>
      </c>
      <c r="N5" s="16" t="s">
        <v>7</v>
      </c>
      <c r="O5" s="16" t="s">
        <v>8</v>
      </c>
      <c r="P5" s="16" t="s">
        <v>9</v>
      </c>
      <c r="R5" s="3"/>
      <c r="S5" s="3"/>
      <c r="T5" s="3"/>
    </row>
    <row r="6" spans="2:20" s="20" customFormat="1" ht="12"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  <c r="K6" s="18">
        <v>10</v>
      </c>
      <c r="L6" s="18">
        <v>11</v>
      </c>
      <c r="M6" s="18">
        <v>12</v>
      </c>
      <c r="N6" s="18">
        <v>13</v>
      </c>
      <c r="O6" s="18">
        <v>14</v>
      </c>
      <c r="P6" s="18">
        <v>15</v>
      </c>
      <c r="R6" s="21"/>
      <c r="S6" s="21"/>
      <c r="T6" s="21"/>
    </row>
    <row r="7" spans="2:20">
      <c r="B7" s="13" t="s">
        <v>10</v>
      </c>
      <c r="C7" s="16" t="s">
        <v>11</v>
      </c>
      <c r="D7" s="31">
        <f t="shared" ref="D7:G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ref="H7:P7" si="1">H8</f>
        <v>0</v>
      </c>
      <c r="I7" s="31">
        <f t="shared" si="1"/>
        <v>19.044764000000001</v>
      </c>
      <c r="J7" s="31">
        <f t="shared" si="1"/>
        <v>43.594639000000001</v>
      </c>
      <c r="K7" s="31">
        <f t="shared" si="1"/>
        <v>37.714058000000001</v>
      </c>
      <c r="L7" s="31">
        <f t="shared" si="1"/>
        <v>42.868338000000001</v>
      </c>
      <c r="M7" s="31">
        <f t="shared" si="1"/>
        <v>67.195432000000011</v>
      </c>
      <c r="N7" s="31">
        <f t="shared" si="1"/>
        <v>81.939157000000009</v>
      </c>
      <c r="O7" s="31">
        <f t="shared" si="1"/>
        <v>92.472233000000017</v>
      </c>
      <c r="P7" s="31">
        <f t="shared" si="1"/>
        <v>384.82862100000006</v>
      </c>
      <c r="R7" s="3"/>
      <c r="S7" s="3"/>
      <c r="T7" s="3"/>
    </row>
    <row r="8" spans="2:20" ht="15" customHeight="1">
      <c r="B8" s="14" t="s">
        <v>12</v>
      </c>
      <c r="C8" s="16" t="s">
        <v>11</v>
      </c>
      <c r="D8" s="31"/>
      <c r="E8" s="31"/>
      <c r="F8" s="31"/>
      <c r="G8" s="31"/>
      <c r="H8" s="31"/>
      <c r="I8" s="31">
        <v>19.044764000000001</v>
      </c>
      <c r="J8" s="31">
        <v>43.594639000000001</v>
      </c>
      <c r="K8" s="31">
        <v>37.714058000000001</v>
      </c>
      <c r="L8" s="31">
        <v>42.868338000000001</v>
      </c>
      <c r="M8" s="31">
        <v>67.195432000000011</v>
      </c>
      <c r="N8" s="31">
        <v>81.939157000000009</v>
      </c>
      <c r="O8" s="31">
        <v>92.472233000000017</v>
      </c>
      <c r="P8" s="31">
        <f>SUM(D8:O8)</f>
        <v>384.82862100000006</v>
      </c>
      <c r="R8" s="3"/>
      <c r="S8" s="3"/>
      <c r="T8" s="3"/>
    </row>
    <row r="9" spans="2:20" hidden="1">
      <c r="B9" s="14" t="s">
        <v>13</v>
      </c>
      <c r="C9" s="30" t="s">
        <v>11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f t="shared" ref="P9:P11" si="2">SUM(D9:O9)</f>
        <v>0</v>
      </c>
      <c r="R9" s="4"/>
      <c r="S9" s="3"/>
      <c r="T9" s="3"/>
    </row>
    <row r="10" spans="2:20" hidden="1">
      <c r="B10" s="14" t="s">
        <v>14</v>
      </c>
      <c r="C10" s="30" t="s">
        <v>11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f t="shared" si="2"/>
        <v>0</v>
      </c>
      <c r="R10" s="4"/>
      <c r="S10" s="3"/>
      <c r="T10" s="3"/>
    </row>
    <row r="11" spans="2:20" hidden="1">
      <c r="B11" s="14" t="s">
        <v>15</v>
      </c>
      <c r="C11" s="30" t="s">
        <v>11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f t="shared" si="2"/>
        <v>0</v>
      </c>
      <c r="R11" s="4"/>
      <c r="S11" s="3"/>
      <c r="T11" s="3"/>
    </row>
    <row r="12" spans="2:20">
      <c r="B12" s="13" t="s">
        <v>16</v>
      </c>
      <c r="C12" s="16" t="s">
        <v>11</v>
      </c>
      <c r="D12" s="31">
        <f>D13+D14+D15</f>
        <v>0</v>
      </c>
      <c r="E12" s="31">
        <f t="shared" ref="E12:G12" si="3">E13+E14+E15</f>
        <v>0</v>
      </c>
      <c r="F12" s="31">
        <f t="shared" si="3"/>
        <v>0</v>
      </c>
      <c r="G12" s="31">
        <f t="shared" si="3"/>
        <v>0</v>
      </c>
      <c r="H12" s="31">
        <f t="shared" ref="H12:P12" si="4">H13+H14+H15</f>
        <v>0</v>
      </c>
      <c r="I12" s="31">
        <f t="shared" si="4"/>
        <v>18.156320000000001</v>
      </c>
      <c r="J12" s="31">
        <f t="shared" si="4"/>
        <v>41.515373000000004</v>
      </c>
      <c r="K12" s="31">
        <f t="shared" si="4"/>
        <v>35.507525000000001</v>
      </c>
      <c r="L12" s="31">
        <f t="shared" si="4"/>
        <v>40.575653000000003</v>
      </c>
      <c r="M12" s="31">
        <f t="shared" si="4"/>
        <v>62.696018000000009</v>
      </c>
      <c r="N12" s="31">
        <f t="shared" si="4"/>
        <v>75.462298000000004</v>
      </c>
      <c r="O12" s="31">
        <f t="shared" si="4"/>
        <v>83.750638000000009</v>
      </c>
      <c r="P12" s="31">
        <f t="shared" si="4"/>
        <v>357.66382500000003</v>
      </c>
      <c r="R12" s="4"/>
      <c r="S12" s="3"/>
      <c r="T12" s="3"/>
    </row>
    <row r="13" spans="2:20">
      <c r="B13" s="14" t="s">
        <v>12</v>
      </c>
      <c r="C13" s="16" t="s">
        <v>11</v>
      </c>
      <c r="D13" s="31"/>
      <c r="E13" s="31"/>
      <c r="F13" s="31"/>
      <c r="G13" s="31"/>
      <c r="H13" s="31"/>
      <c r="I13" s="31">
        <v>12.001308000000002</v>
      </c>
      <c r="J13" s="31">
        <v>28.591934000000002</v>
      </c>
      <c r="K13" s="31">
        <v>23.660944000000001</v>
      </c>
      <c r="L13" s="31">
        <v>24.133056</v>
      </c>
      <c r="M13" s="31">
        <v>43.389734000000011</v>
      </c>
      <c r="N13" s="31">
        <v>54.442624000000002</v>
      </c>
      <c r="O13" s="31">
        <v>54.865883000000004</v>
      </c>
      <c r="P13" s="31">
        <f>SUM(D13:O13)</f>
        <v>241.08548300000001</v>
      </c>
      <c r="R13" s="4"/>
      <c r="S13" s="3"/>
      <c r="T13" s="3"/>
    </row>
    <row r="14" spans="2:20">
      <c r="B14" s="14" t="s">
        <v>13</v>
      </c>
      <c r="C14" s="30" t="s">
        <v>11</v>
      </c>
      <c r="D14" s="31"/>
      <c r="E14" s="31"/>
      <c r="F14" s="31"/>
      <c r="G14" s="31"/>
      <c r="H14" s="31"/>
      <c r="I14" s="31">
        <v>1.4111880000000001</v>
      </c>
      <c r="J14" s="31">
        <v>1.4497409999999999</v>
      </c>
      <c r="K14" s="31">
        <v>0.457959</v>
      </c>
      <c r="L14" s="31">
        <v>1.9988510000000002</v>
      </c>
      <c r="M14" s="31">
        <v>3.1747770000000002</v>
      </c>
      <c r="N14" s="31">
        <v>4.1727889999999999</v>
      </c>
      <c r="O14" s="31">
        <v>5.1539160000000006</v>
      </c>
      <c r="P14" s="31">
        <f>SUM(D14:O14)</f>
        <v>17.819220999999999</v>
      </c>
      <c r="R14" s="4"/>
      <c r="S14" s="3"/>
      <c r="T14" s="3"/>
    </row>
    <row r="15" spans="2:20">
      <c r="B15" s="14" t="s">
        <v>14</v>
      </c>
      <c r="C15" s="30" t="s">
        <v>11</v>
      </c>
      <c r="D15" s="31"/>
      <c r="E15" s="31"/>
      <c r="F15" s="31"/>
      <c r="G15" s="31"/>
      <c r="H15" s="31"/>
      <c r="I15" s="31">
        <v>4.7438240000000009</v>
      </c>
      <c r="J15" s="31">
        <v>11.473698000000001</v>
      </c>
      <c r="K15" s="31">
        <v>11.388622</v>
      </c>
      <c r="L15" s="31">
        <v>14.443746000000001</v>
      </c>
      <c r="M15" s="31">
        <v>16.131507000000003</v>
      </c>
      <c r="N15" s="31">
        <v>16.846884999999997</v>
      </c>
      <c r="O15" s="31">
        <v>23.730839</v>
      </c>
      <c r="P15" s="31">
        <f>SUM(D15:O15)</f>
        <v>98.759121000000007</v>
      </c>
      <c r="R15" s="4"/>
      <c r="S15" s="3"/>
      <c r="T15" s="3"/>
    </row>
    <row r="16" spans="2:20" hidden="1">
      <c r="B16" s="14" t="s">
        <v>15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7">
        <f t="shared" ref="P16" si="5">SUM(H16:O16)</f>
        <v>0</v>
      </c>
      <c r="R16" s="4"/>
      <c r="S16" s="3"/>
      <c r="T16" s="3"/>
    </row>
    <row r="17" spans="1:20"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R17" s="5"/>
      <c r="S17" s="5"/>
      <c r="T17" s="5"/>
    </row>
    <row r="18" spans="1:20" ht="31.5" customHeight="1">
      <c r="A18" s="5"/>
      <c r="B18" s="35" t="s">
        <v>19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R18" s="2"/>
      <c r="S18" s="2"/>
      <c r="T18" s="2"/>
    </row>
    <row r="19" spans="1:20">
      <c r="A19" s="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R19" s="2"/>
      <c r="S19" s="2"/>
      <c r="T19" s="2"/>
    </row>
    <row r="20" spans="1:20" ht="15.75" customHeight="1">
      <c r="A20" s="5"/>
      <c r="B20" s="33" t="s">
        <v>0</v>
      </c>
      <c r="C20" s="34" t="s">
        <v>17</v>
      </c>
      <c r="D20" s="37" t="s">
        <v>29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  <c r="R20" s="2"/>
      <c r="S20" s="2"/>
      <c r="T20" s="2"/>
    </row>
    <row r="21" spans="1:20">
      <c r="A21" s="5"/>
      <c r="B21" s="33"/>
      <c r="C21" s="34"/>
      <c r="D21" s="30" t="s">
        <v>23</v>
      </c>
      <c r="E21" s="30" t="s">
        <v>24</v>
      </c>
      <c r="F21" s="30" t="s">
        <v>25</v>
      </c>
      <c r="G21" s="30" t="s">
        <v>26</v>
      </c>
      <c r="H21" s="16" t="s">
        <v>1</v>
      </c>
      <c r="I21" s="16" t="s">
        <v>2</v>
      </c>
      <c r="J21" s="16" t="s">
        <v>3</v>
      </c>
      <c r="K21" s="16" t="s">
        <v>4</v>
      </c>
      <c r="L21" s="16" t="s">
        <v>5</v>
      </c>
      <c r="M21" s="16" t="s">
        <v>6</v>
      </c>
      <c r="N21" s="16" t="s">
        <v>7</v>
      </c>
      <c r="O21" s="16" t="s">
        <v>8</v>
      </c>
      <c r="P21" s="16" t="s">
        <v>9</v>
      </c>
      <c r="R21" s="6"/>
      <c r="S21" s="6"/>
      <c r="T21" s="6"/>
    </row>
    <row r="22" spans="1:20">
      <c r="A22" s="5"/>
      <c r="B22" s="19">
        <v>1</v>
      </c>
      <c r="C22" s="19">
        <v>2</v>
      </c>
      <c r="D22" s="19">
        <v>3</v>
      </c>
      <c r="E22" s="19">
        <v>4</v>
      </c>
      <c r="F22" s="19">
        <v>5</v>
      </c>
      <c r="G22" s="19">
        <v>6</v>
      </c>
      <c r="H22" s="19">
        <v>7</v>
      </c>
      <c r="I22" s="19">
        <v>8</v>
      </c>
      <c r="J22" s="19">
        <v>9</v>
      </c>
      <c r="K22" s="19">
        <v>10</v>
      </c>
      <c r="L22" s="19">
        <v>11</v>
      </c>
      <c r="M22" s="19">
        <v>12</v>
      </c>
      <c r="N22" s="19">
        <v>13</v>
      </c>
      <c r="O22" s="19">
        <v>14</v>
      </c>
      <c r="P22" s="19">
        <v>15</v>
      </c>
      <c r="R22" s="7"/>
      <c r="S22" s="8"/>
      <c r="T22" s="9"/>
    </row>
    <row r="23" spans="1:20">
      <c r="A23" s="5"/>
      <c r="B23" s="22" t="s">
        <v>27</v>
      </c>
      <c r="C23" s="16" t="s">
        <v>11</v>
      </c>
      <c r="D23" s="32">
        <f>D24+D25+D26</f>
        <v>0</v>
      </c>
      <c r="E23" s="32">
        <f t="shared" ref="E23:O23" si="6">E24+E25+E26</f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si="6"/>
        <v>0</v>
      </c>
      <c r="P23" s="32">
        <f>SUM(D23:O23)</f>
        <v>0</v>
      </c>
      <c r="R23" s="7"/>
      <c r="S23" s="8"/>
      <c r="T23" s="9"/>
    </row>
    <row r="24" spans="1:20">
      <c r="A24" s="5"/>
      <c r="B24" s="14" t="s">
        <v>12</v>
      </c>
      <c r="C24" s="30" t="s">
        <v>11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f>SUM(D24:O24)</f>
        <v>0</v>
      </c>
      <c r="R24" s="7"/>
      <c r="S24" s="8"/>
      <c r="T24" s="9"/>
    </row>
    <row r="25" spans="1:20">
      <c r="A25" s="5"/>
      <c r="B25" s="14" t="s">
        <v>13</v>
      </c>
      <c r="C25" s="30" t="s">
        <v>11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f>SUM(D25:O25)</f>
        <v>0</v>
      </c>
      <c r="R25" s="7"/>
      <c r="S25" s="8"/>
      <c r="T25" s="9"/>
    </row>
    <row r="26" spans="1:20">
      <c r="A26" s="5"/>
      <c r="B26" s="14" t="s">
        <v>14</v>
      </c>
      <c r="C26" s="30" t="s">
        <v>11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f>SUM(D26:O26)</f>
        <v>0</v>
      </c>
      <c r="R26" s="7"/>
      <c r="S26" s="8"/>
      <c r="T26" s="9"/>
    </row>
    <row r="27" spans="1:20" ht="18" customHeight="1">
      <c r="A27" s="5"/>
      <c r="B27" s="40" t="s">
        <v>28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R27" s="7"/>
      <c r="S27" s="8"/>
      <c r="T27" s="9"/>
    </row>
    <row r="28" spans="1:20" ht="30.75" customHeight="1">
      <c r="A28" s="5"/>
      <c r="B28" s="35" t="s">
        <v>21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R28" s="7"/>
      <c r="S28" s="8"/>
      <c r="T28" s="9"/>
    </row>
    <row r="29" spans="1:20">
      <c r="A29" s="5"/>
      <c r="B29" s="27"/>
      <c r="C29" s="28"/>
      <c r="D29" s="28"/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29"/>
      <c r="P29" s="29"/>
      <c r="R29" s="7"/>
      <c r="S29" s="8"/>
      <c r="T29" s="9"/>
    </row>
    <row r="30" spans="1:20" ht="15.75" customHeight="1">
      <c r="A30" s="5"/>
      <c r="B30" s="33" t="s">
        <v>0</v>
      </c>
      <c r="C30" s="34" t="s">
        <v>17</v>
      </c>
      <c r="D30" s="37" t="s">
        <v>29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  <c r="R30" s="7"/>
      <c r="S30" s="8"/>
      <c r="T30" s="9"/>
    </row>
    <row r="31" spans="1:20">
      <c r="A31" s="5"/>
      <c r="B31" s="33"/>
      <c r="C31" s="34"/>
      <c r="D31" s="30" t="s">
        <v>23</v>
      </c>
      <c r="E31" s="30" t="s">
        <v>24</v>
      </c>
      <c r="F31" s="30" t="s">
        <v>25</v>
      </c>
      <c r="G31" s="30" t="s">
        <v>26</v>
      </c>
      <c r="H31" s="16" t="s">
        <v>1</v>
      </c>
      <c r="I31" s="16" t="s">
        <v>2</v>
      </c>
      <c r="J31" s="16" t="s">
        <v>3</v>
      </c>
      <c r="K31" s="16" t="s">
        <v>4</v>
      </c>
      <c r="L31" s="16" t="s">
        <v>5</v>
      </c>
      <c r="M31" s="16" t="s">
        <v>6</v>
      </c>
      <c r="N31" s="16" t="s">
        <v>7</v>
      </c>
      <c r="O31" s="16" t="s">
        <v>8</v>
      </c>
      <c r="P31" s="16" t="s">
        <v>9</v>
      </c>
      <c r="R31" s="7"/>
      <c r="S31" s="8"/>
      <c r="T31" s="9"/>
    </row>
    <row r="32" spans="1:20">
      <c r="A32" s="5"/>
      <c r="B32" s="19">
        <v>1</v>
      </c>
      <c r="C32" s="19">
        <v>2</v>
      </c>
      <c r="D32" s="19">
        <v>3</v>
      </c>
      <c r="E32" s="19">
        <v>4</v>
      </c>
      <c r="F32" s="19">
        <v>5</v>
      </c>
      <c r="G32" s="19">
        <v>6</v>
      </c>
      <c r="H32" s="19">
        <v>7</v>
      </c>
      <c r="I32" s="19">
        <v>8</v>
      </c>
      <c r="J32" s="19">
        <v>9</v>
      </c>
      <c r="K32" s="19">
        <v>10</v>
      </c>
      <c r="L32" s="19">
        <v>11</v>
      </c>
      <c r="M32" s="19">
        <v>12</v>
      </c>
      <c r="N32" s="19">
        <v>13</v>
      </c>
      <c r="O32" s="19">
        <v>14</v>
      </c>
      <c r="P32" s="19">
        <v>15</v>
      </c>
      <c r="R32" s="7"/>
      <c r="S32" s="8"/>
      <c r="T32" s="9"/>
    </row>
    <row r="33" spans="1:20">
      <c r="A33" s="5"/>
      <c r="B33" s="23" t="s">
        <v>20</v>
      </c>
      <c r="C33" s="16" t="s">
        <v>11</v>
      </c>
      <c r="D33" s="31"/>
      <c r="E33" s="31"/>
      <c r="F33" s="31"/>
      <c r="G33" s="31"/>
      <c r="H33" s="31"/>
      <c r="I33" s="31">
        <v>0.88844400000000001</v>
      </c>
      <c r="J33" s="31">
        <v>2.0792660000000001</v>
      </c>
      <c r="K33" s="31">
        <v>2.2065329999999999</v>
      </c>
      <c r="L33" s="31">
        <v>2.2926850000000001</v>
      </c>
      <c r="M33" s="31">
        <v>4.4994139999999998</v>
      </c>
      <c r="N33" s="31">
        <v>6.4768590000000001</v>
      </c>
      <c r="O33" s="31">
        <v>8.7215950000000007</v>
      </c>
      <c r="P33" s="31">
        <f>SUM(D33:O33)</f>
        <v>27.164796000000003</v>
      </c>
      <c r="R33" s="7"/>
      <c r="S33" s="8"/>
      <c r="T33" s="9"/>
    </row>
    <row r="34" spans="1:20">
      <c r="A34" s="5"/>
      <c r="B34" s="24"/>
      <c r="C34" s="25" t="s">
        <v>18</v>
      </c>
      <c r="D34" s="26"/>
      <c r="E34" s="26"/>
      <c r="F34" s="26"/>
      <c r="G34" s="26"/>
      <c r="H34" s="26"/>
      <c r="I34" s="26">
        <f t="shared" ref="I34:J34" si="7">I33/I7*100</f>
        <v>4.6650302413828806</v>
      </c>
      <c r="J34" s="26">
        <f t="shared" si="7"/>
        <v>4.76954517274475</v>
      </c>
      <c r="K34" s="26">
        <f t="shared" ref="K34:O34" si="8">K33/K7*100</f>
        <v>5.8506910075813101</v>
      </c>
      <c r="L34" s="26">
        <f t="shared" si="8"/>
        <v>5.3482012761959661</v>
      </c>
      <c r="M34" s="26">
        <f t="shared" si="8"/>
        <v>6.6960117169869511</v>
      </c>
      <c r="N34" s="26">
        <f t="shared" si="8"/>
        <v>7.9044735595705475</v>
      </c>
      <c r="O34" s="26">
        <f t="shared" si="8"/>
        <v>9.4315825594911278</v>
      </c>
      <c r="P34" s="26">
        <f>P33/P7*100</f>
        <v>7.0589333842713318</v>
      </c>
      <c r="R34" s="7"/>
      <c r="S34" s="8"/>
      <c r="T34" s="9"/>
    </row>
    <row r="35" spans="1:20">
      <c r="R35" s="7"/>
      <c r="S35" s="8"/>
      <c r="T35" s="10"/>
    </row>
    <row r="36" spans="1:20">
      <c r="R36" s="7"/>
      <c r="S36" s="8"/>
      <c r="T36" s="10"/>
    </row>
    <row r="37" spans="1:20">
      <c r="R37" s="7"/>
      <c r="S37" s="8"/>
      <c r="T37" s="10"/>
    </row>
    <row r="38" spans="1:20">
      <c r="R38" s="7"/>
      <c r="S38" s="8"/>
      <c r="T38" s="10"/>
    </row>
    <row r="39" spans="1:20">
      <c r="R39" s="7"/>
      <c r="S39" s="8"/>
      <c r="T39" s="10"/>
    </row>
    <row r="40" spans="1:20">
      <c r="R40" s="7"/>
      <c r="S40" s="8"/>
      <c r="T40" s="10"/>
    </row>
    <row r="41" spans="1:20">
      <c r="R41" s="7"/>
      <c r="S41" s="8"/>
      <c r="T41" s="10"/>
    </row>
    <row r="42" spans="1:20">
      <c r="R42" s="7"/>
      <c r="S42" s="8"/>
      <c r="T42" s="10"/>
    </row>
    <row r="43" spans="1:20">
      <c r="R43" s="5"/>
      <c r="S43" s="5"/>
      <c r="T43" s="5"/>
    </row>
  </sheetData>
  <mergeCells count="13">
    <mergeCell ref="B2:P2"/>
    <mergeCell ref="B4:B5"/>
    <mergeCell ref="C4:C5"/>
    <mergeCell ref="B18:P18"/>
    <mergeCell ref="D4:P4"/>
    <mergeCell ref="B20:B21"/>
    <mergeCell ref="C20:C21"/>
    <mergeCell ref="B30:B31"/>
    <mergeCell ref="C30:C31"/>
    <mergeCell ref="B28:P28"/>
    <mergeCell ref="D20:P20"/>
    <mergeCell ref="D30:P30"/>
    <mergeCell ref="B27:P27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Лукинова</dc:creator>
  <cp:lastModifiedBy>Лукинова</cp:lastModifiedBy>
  <cp:lastPrinted>2016-02-03T06:26:52Z</cp:lastPrinted>
  <dcterms:created xsi:type="dcterms:W3CDTF">2015-03-18T23:20:39Z</dcterms:created>
  <dcterms:modified xsi:type="dcterms:W3CDTF">2017-03-01T01:47:48Z</dcterms:modified>
</cp:coreProperties>
</file>